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ori\Documents\インディアカ協会\20260407\"/>
    </mc:Choice>
  </mc:AlternateContent>
  <xr:revisionPtr revIDLastSave="0" documentId="8_{8EFEFDDA-BB04-4EDF-B052-50538B2808D9}" xr6:coauthVersionLast="47" xr6:coauthVersionMax="47" xr10:uidLastSave="{00000000-0000-0000-0000-000000000000}"/>
  <bookViews>
    <workbookView xWindow="-110" yWindow="-110" windowWidth="19420" windowHeight="10420" xr2:uid="{EEE2CB7A-565D-4056-83D4-D858889434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1" l="1"/>
  <c r="AA28" i="1"/>
  <c r="P14" i="1"/>
  <c r="G26" i="1"/>
  <c r="Y26" i="1" s="1"/>
  <c r="AA13" i="1"/>
  <c r="R13" i="1"/>
  <c r="I13" i="1"/>
  <c r="Y13" i="1"/>
  <c r="P13" i="1"/>
  <c r="Y18" i="1"/>
  <c r="Y22" i="1"/>
  <c r="P22" i="1"/>
  <c r="P18" i="1"/>
  <c r="I22" i="1"/>
  <c r="R22" i="1"/>
  <c r="AA22" i="1"/>
  <c r="AA18" i="1"/>
  <c r="R18" i="1"/>
  <c r="I18" i="1"/>
  <c r="Y14" i="1"/>
  <c r="R14" i="1"/>
  <c r="I14" i="1"/>
  <c r="I26" i="1" l="1"/>
  <c r="R26" i="1"/>
  <c r="AA26" i="1"/>
  <c r="AA30" i="1" s="1"/>
  <c r="F32" i="1" s="1"/>
  <c r="P26" i="1"/>
</calcChain>
</file>

<file path=xl/sharedStrings.xml><?xml version="1.0" encoding="utf-8"?>
<sst xmlns="http://schemas.openxmlformats.org/spreadsheetml/2006/main" count="70" uniqueCount="47">
  <si>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</si>
  <si>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</si>
  <si>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</si>
  <si>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申請者</t>
    <rPh sb="0" eb="3">
      <t>シンセイシャ</t>
    </rPh>
    <phoneticPr fontId="1"/>
  </si>
  <si>
    <t>都道府県協会</t>
    <rPh sb="0" eb="6">
      <t>トドウフケンキョウカイ</t>
    </rPh>
    <phoneticPr fontId="1"/>
  </si>
  <si>
    <t>日本協会</t>
    <rPh sb="0" eb="4">
      <t>ニホンキョウカイ</t>
    </rPh>
    <phoneticPr fontId="1"/>
  </si>
  <si>
    <t>更新費用　　　＠</t>
    <rPh sb="0" eb="4">
      <t>コウシンヒヨウ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</si>
  <si>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</si>
  <si>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</si>
  <si>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会費</t>
    <rPh sb="0" eb="2">
      <t>カイヒ</t>
    </rPh>
    <phoneticPr fontId="1"/>
  </si>
  <si>
    <t>公認審判員</t>
    <rPh sb="0" eb="5">
      <t>コウニンシンパンイン</t>
    </rPh>
    <phoneticPr fontId="1"/>
  </si>
  <si>
    <t>公認上級　　　　　　　審判員</t>
    <rPh sb="0" eb="2">
      <t>コウニン</t>
    </rPh>
    <rPh sb="2" eb="4">
      <t>ジョウキュウ</t>
    </rPh>
    <rPh sb="11" eb="14">
      <t>シンパンイン</t>
    </rPh>
    <phoneticPr fontId="1"/>
  </si>
  <si>
    <t>公認統括　　　　　指導士</t>
    <rPh sb="0" eb="2">
      <t>コウニン</t>
    </rPh>
    <rPh sb="2" eb="4">
      <t>トウカツ</t>
    </rPh>
    <rPh sb="9" eb="12">
      <t>シドウシ</t>
    </rPh>
    <phoneticPr fontId="1"/>
  </si>
  <si>
    <t>6,500円</t>
    <rPh sb="5" eb="6">
      <t>エン</t>
    </rPh>
    <phoneticPr fontId="1"/>
  </si>
  <si>
    <t>2,720円</t>
    <rPh sb="5" eb="6">
      <t>エン</t>
    </rPh>
    <phoneticPr fontId="1"/>
  </si>
  <si>
    <t>4,200円</t>
    <rPh sb="5" eb="6">
      <t>エン</t>
    </rPh>
    <phoneticPr fontId="1"/>
  </si>
  <si>
    <t>1,800円</t>
    <rPh sb="5" eb="6">
      <t>エン</t>
    </rPh>
    <phoneticPr fontId="1"/>
  </si>
  <si>
    <t>2,400円</t>
    <rPh sb="5" eb="6">
      <t>エン</t>
    </rPh>
    <phoneticPr fontId="1"/>
  </si>
  <si>
    <t>8,700円</t>
    <rPh sb="5" eb="6">
      <t>エン</t>
    </rPh>
    <phoneticPr fontId="1"/>
  </si>
  <si>
    <t>12,200円</t>
    <rPh sb="6" eb="7">
      <t>エン</t>
    </rPh>
    <phoneticPr fontId="1"/>
  </si>
  <si>
    <t>3600円</t>
    <rPh sb="4" eb="5">
      <t>エン</t>
    </rPh>
    <phoneticPr fontId="1"/>
  </si>
  <si>
    <t>5,100円</t>
    <rPh sb="5" eb="6">
      <t>エン</t>
    </rPh>
    <phoneticPr fontId="1"/>
  </si>
  <si>
    <t>5,000円</t>
    <rPh sb="5" eb="6">
      <t>エン</t>
    </rPh>
    <phoneticPr fontId="1"/>
  </si>
  <si>
    <t>7,200円</t>
    <rPh sb="5" eb="6">
      <t>エン</t>
    </rPh>
    <phoneticPr fontId="1"/>
  </si>
  <si>
    <t>年会費　 4,200</t>
    <rPh sb="0" eb="3">
      <t>ネンカイヒ</t>
    </rPh>
    <phoneticPr fontId="1"/>
  </si>
  <si>
    <t xml:space="preserve">  更新登録料</t>
    <rPh sb="2" eb="7">
      <t>コウシントウロクリョウ</t>
    </rPh>
    <phoneticPr fontId="1"/>
  </si>
  <si>
    <t>年会費　 1,800</t>
    <rPh sb="0" eb="3">
      <t>ネンカイヒ</t>
    </rPh>
    <phoneticPr fontId="1"/>
  </si>
  <si>
    <t>年会費　 2,400</t>
    <rPh sb="0" eb="3">
      <t>ネンカイヒ</t>
    </rPh>
    <phoneticPr fontId="1"/>
  </si>
  <si>
    <t>計</t>
    <rPh sb="0" eb="1">
      <t>ケイ</t>
    </rPh>
    <phoneticPr fontId="1"/>
  </si>
  <si>
    <t>なお、登録更新費用</t>
    <rPh sb="3" eb="9">
      <t>トウロクコウシンヒヨウ</t>
    </rPh>
    <phoneticPr fontId="1"/>
  </si>
  <si>
    <t>円は</t>
    <rPh sb="0" eb="1">
      <t>エン</t>
    </rPh>
    <phoneticPr fontId="1"/>
  </si>
  <si>
    <t>月</t>
    <rPh sb="0" eb="1">
      <t>ガツ</t>
    </rPh>
    <phoneticPr fontId="1"/>
  </si>
  <si>
    <t>に郵便振替で振り込みました。</t>
    <rPh sb="1" eb="5">
      <t>ユウビンフリカエ</t>
    </rPh>
    <rPh sb="6" eb="7">
      <t>フ</t>
    </rPh>
    <rPh sb="8" eb="9">
      <t>コ</t>
    </rPh>
    <phoneticPr fontId="1"/>
  </si>
  <si>
    <t>会員証</t>
    <rPh sb="0" eb="3">
      <t>カイインショウ</t>
    </rPh>
    <phoneticPr fontId="1"/>
  </si>
  <si>
    <t>500円</t>
    <rPh sb="3" eb="4">
      <t>エン</t>
    </rPh>
    <phoneticPr fontId="1"/>
  </si>
  <si>
    <t>会員・審判員　登録更新申請書</t>
    <rPh sb="0" eb="2">
      <t>カイイン</t>
    </rPh>
    <rPh sb="3" eb="6">
      <t>シンパンイン</t>
    </rPh>
    <rPh sb="7" eb="14">
      <t>トウロクコウシンシンセイショ</t>
    </rPh>
    <phoneticPr fontId="1"/>
  </si>
  <si>
    <t>（都道府県インディアカ協会→日本インディアカ協会）</t>
    <rPh sb="14" eb="16">
      <t>ニホン</t>
    </rPh>
    <rPh sb="22" eb="24">
      <t>キョウカイ</t>
    </rPh>
    <phoneticPr fontId="1"/>
  </si>
  <si>
    <t>一般社団法人　日本インディアカ協会</t>
    <rPh sb="0" eb="6">
      <t>イッパンシャダンホウジン</t>
    </rPh>
    <rPh sb="7" eb="9">
      <t>ニホン</t>
    </rPh>
    <rPh sb="15" eb="17">
      <t>キョウカイ</t>
    </rPh>
    <phoneticPr fontId="1"/>
  </si>
  <si>
    <t>会長　清水　明　様</t>
    <rPh sb="0" eb="2">
      <t>カイチョウ</t>
    </rPh>
    <rPh sb="3" eb="5">
      <t>シミズ</t>
    </rPh>
    <rPh sb="6" eb="7">
      <t>アキラ</t>
    </rPh>
    <rPh sb="8" eb="9">
      <t>サマ</t>
    </rPh>
    <phoneticPr fontId="1"/>
  </si>
  <si>
    <t>協会名：</t>
    <rPh sb="0" eb="3">
      <t>キョウカイメイ</t>
    </rPh>
    <phoneticPr fontId="1"/>
  </si>
  <si>
    <t>代表者：</t>
    <rPh sb="0" eb="3">
      <t>ダイヒョウシャ</t>
    </rPh>
    <phoneticPr fontId="1"/>
  </si>
  <si>
    <t>下記のとおり登録更新を申請いたします</t>
    <rPh sb="0" eb="2">
      <t>カキ</t>
    </rPh>
    <rPh sb="6" eb="10">
      <t>トウロクコウシン</t>
    </rPh>
    <rPh sb="11" eb="13">
      <t>シンセイ</t>
    </rPh>
    <phoneticPr fontId="1"/>
  </si>
  <si>
    <t>※この申請書には、会員個人が記入した「会員・審判員資格　登録更新申請書」を必ず添付して下さい。</t>
    <rPh sb="3" eb="6">
      <t>シンセイショ</t>
    </rPh>
    <rPh sb="9" eb="13">
      <t>カイインコジン</t>
    </rPh>
    <rPh sb="14" eb="16">
      <t>キニュウ</t>
    </rPh>
    <rPh sb="19" eb="21">
      <t>カイイン</t>
    </rPh>
    <rPh sb="22" eb="27">
      <t>シンパンインシカク</t>
    </rPh>
    <rPh sb="28" eb="35">
      <t>トウロクコウシンシンセイショ</t>
    </rPh>
    <rPh sb="37" eb="38">
      <t>カナラ</t>
    </rPh>
    <rPh sb="39" eb="41">
      <t>テンプ</t>
    </rPh>
    <rPh sb="43" eb="44">
      <t>クダ</t>
    </rPh>
    <phoneticPr fontId="1"/>
  </si>
  <si>
    <t>「登録更新申請書」がない場合は、手続きができません。</t>
    <rPh sb="1" eb="8">
      <t>トウロクコウシンシンセイショ</t>
    </rPh>
    <rPh sb="12" eb="14">
      <t>バアイ</t>
    </rPh>
    <rPh sb="16" eb="18">
      <t>テツヅ</t>
    </rPh>
    <phoneticPr fontId="1"/>
  </si>
  <si>
    <t>合　　計</t>
    <rPh sb="0" eb="1">
      <t>ゴウ</t>
    </rPh>
    <rPh sb="3" eb="4">
      <t>ケイ</t>
    </rPh>
    <phoneticPr fontId="1"/>
  </si>
  <si>
    <t>＜通信欄＞</t>
    <rPh sb="1" eb="4">
      <t>ツウシンラン</t>
    </rPh>
    <phoneticPr fontId="1"/>
  </si>
  <si>
    <t>3780円</t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</si>
</sst>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&quot;円&quot;"/>
    <numFmt numFmtId="178" formatCode="#,###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78" fontId="0" fillId="2" borderId="14" xfId="0" applyNumberFormat="1" applyFill="1" applyBorder="1" applyAlignment="1">
      <alignment horizontal="center" vertical="center"/>
    </xf>
    <xf numFmtId="178" fontId="0" fillId="2" borderId="9" xfId="0" applyNumberFormat="1" applyFill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3" fillId="0" borderId="19" xfId="0" applyNumberFormat="1" applyFont="1" applyBorder="1" applyAlignment="1">
      <alignment horizontal="left" vertical="center"/>
    </xf>
    <xf numFmtId="176" fontId="2" fillId="0" borderId="28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2" fillId="0" borderId="28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A33F-ED25-4DD6-8886-2237699E64F6}">
  <sheetPr>
    <pageSetUpPr fitToPage="1"/>
  </sheetPr>
  <dimension ref="A1:AD45"/>
  <sheetViews>
    <sheetView showZeros="0" tabSelected="1" topLeftCell="A6" workbookViewId="0">
      <selection activeCell="AA30" sqref="AA30:AD31"/>
    </sheetView>
  </sheetViews>
  <sheetFormatPr defaultColWidth="3.4140625" defaultRowHeight="18" x14ac:dyDescent="0.55000000000000004"/>
  <cols>
    <col min="11" max="11" width="3.4140625" customWidth="1"/>
    <col min="20" max="20" width="3.4140625" customWidth="1"/>
    <col min="26" max="27" width="3.4140625" customWidth="1"/>
    <col min="29" max="29" width="3.4140625" customWidth="1"/>
  </cols>
  <sheetData>
    <row r="1" spans="1:30" x14ac:dyDescent="0.55000000000000004">
      <c r="W1" s="1" t="s">
        <v>0</v>
      </c>
      <c r="X1" s="1"/>
      <c r="Y1" s="1"/>
      <c r="Z1" s="1"/>
      <c r="AA1" s="1" t="s">
        <v>1</v>
      </c>
      <c r="AB1" s="1"/>
      <c r="AC1" s="1"/>
      <c r="AD1" s="1" t="s">
        <v>2</v>
      </c>
    </row>
    <row r="2" spans="1:30" x14ac:dyDescent="0.55000000000000004">
      <c r="A2" s="63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</row>
    <row r="3" spans="1:30" x14ac:dyDescent="0.55000000000000004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</row>
    <row r="4" spans="1:30" x14ac:dyDescent="0.55000000000000004">
      <c r="A4" s="9" t="s">
        <v>36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23.4" customHeight="1" x14ac:dyDescent="0.55000000000000004">
      <c r="A5" s="9" t="s">
        <v>37</v>
      </c>
      <c r="B5" s="9"/>
      <c r="C5" s="9"/>
      <c r="D5" s="9"/>
      <c r="E5" s="9"/>
      <c r="F5" s="9"/>
      <c r="G5" s="9"/>
      <c r="H5" s="9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23.4" customHeight="1" x14ac:dyDescent="0.55000000000000004">
      <c r="A6" s="9" t="s">
        <v>38</v>
      </c>
      <c r="B6" s="9"/>
      <c r="C6" s="9"/>
      <c r="D6" s="9"/>
      <c r="E6" s="9"/>
      <c r="F6" s="9"/>
      <c r="G6" s="9"/>
      <c r="H6" s="9"/>
    </row>
    <row r="7" spans="1:30" ht="23.4" customHeight="1" x14ac:dyDescent="0.55000000000000004">
      <c r="A7" s="1"/>
      <c r="B7" s="1"/>
      <c r="C7" s="1"/>
      <c r="D7" s="1"/>
      <c r="E7" s="1"/>
      <c r="F7" s="1"/>
      <c r="G7" s="1"/>
      <c r="H7" s="1"/>
      <c r="U7" s="62" t="s">
        <v>39</v>
      </c>
      <c r="V7" s="62"/>
      <c r="W7" s="62"/>
      <c r="X7" s="62"/>
      <c r="Y7" s="62"/>
      <c r="Z7" s="62"/>
      <c r="AA7" s="62"/>
      <c r="AB7" s="62"/>
      <c r="AC7" s="62"/>
    </row>
    <row r="8" spans="1:30" ht="23.4" customHeight="1" x14ac:dyDescent="0.55000000000000004">
      <c r="A8" s="1"/>
      <c r="B8" s="1"/>
      <c r="C8" s="1"/>
      <c r="D8" s="1"/>
      <c r="E8" s="1"/>
      <c r="F8" s="1"/>
      <c r="G8" s="1"/>
      <c r="H8" s="1"/>
      <c r="U8" s="65" t="s">
        <v>40</v>
      </c>
      <c r="V8" s="65"/>
      <c r="W8" s="65"/>
      <c r="X8" s="65"/>
      <c r="Y8" s="65"/>
      <c r="Z8" s="65"/>
      <c r="AA8" s="65"/>
      <c r="AB8" s="65"/>
      <c r="AC8" s="65"/>
    </row>
    <row r="9" spans="1:30" ht="21" customHeight="1" thickBot="1" x14ac:dyDescent="0.6">
      <c r="A9" s="66" t="s">
        <v>41</v>
      </c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30" ht="21" customHeight="1" x14ac:dyDescent="0.55000000000000004">
      <c r="A10" s="5"/>
      <c r="B10" s="6"/>
      <c r="C10" s="7"/>
      <c r="D10" s="20" t="s">
        <v>3</v>
      </c>
      <c r="E10" s="21"/>
      <c r="F10" s="21"/>
      <c r="G10" s="21"/>
      <c r="H10" s="21"/>
      <c r="I10" s="21"/>
      <c r="J10" s="21"/>
      <c r="K10" s="21"/>
      <c r="L10" s="21"/>
      <c r="M10" s="20" t="s">
        <v>4</v>
      </c>
      <c r="N10" s="21"/>
      <c r="O10" s="21"/>
      <c r="P10" s="21"/>
      <c r="Q10" s="21"/>
      <c r="R10" s="21"/>
      <c r="S10" s="21"/>
      <c r="T10" s="21"/>
      <c r="U10" s="22"/>
      <c r="V10" s="20" t="s">
        <v>5</v>
      </c>
      <c r="W10" s="21"/>
      <c r="X10" s="21"/>
      <c r="Y10" s="21"/>
      <c r="Z10" s="21"/>
      <c r="AA10" s="21"/>
      <c r="AB10" s="21"/>
      <c r="AC10" s="21"/>
      <c r="AD10" s="22"/>
    </row>
    <row r="11" spans="1:30" ht="21" customHeight="1" x14ac:dyDescent="0.55000000000000004">
      <c r="A11" s="8"/>
      <c r="B11" s="9"/>
      <c r="C11" s="10"/>
      <c r="D11" s="23" t="s">
        <v>6</v>
      </c>
      <c r="E11" s="24"/>
      <c r="F11" s="24"/>
      <c r="G11" s="15" t="s">
        <v>7</v>
      </c>
      <c r="H11" s="15"/>
      <c r="I11" s="15" t="s">
        <v>8</v>
      </c>
      <c r="J11" s="15"/>
      <c r="K11" s="15"/>
      <c r="L11" s="46"/>
      <c r="M11" s="23" t="s">
        <v>6</v>
      </c>
      <c r="N11" s="24"/>
      <c r="O11" s="24"/>
      <c r="P11" s="15" t="s">
        <v>7</v>
      </c>
      <c r="Q11" s="15"/>
      <c r="R11" s="15" t="s">
        <v>8</v>
      </c>
      <c r="S11" s="15"/>
      <c r="T11" s="15"/>
      <c r="U11" s="16"/>
      <c r="V11" s="23" t="s">
        <v>6</v>
      </c>
      <c r="W11" s="24"/>
      <c r="X11" s="24"/>
      <c r="Y11" s="15" t="s">
        <v>7</v>
      </c>
      <c r="Z11" s="15"/>
      <c r="AA11" s="15" t="s">
        <v>8</v>
      </c>
      <c r="AB11" s="15"/>
      <c r="AC11" s="46"/>
      <c r="AD11" s="16"/>
    </row>
    <row r="12" spans="1:30" ht="21" customHeight="1" x14ac:dyDescent="0.55000000000000004">
      <c r="A12" s="11"/>
      <c r="B12" s="12"/>
      <c r="C12" s="13"/>
      <c r="D12" s="23"/>
      <c r="E12" s="24"/>
      <c r="F12" s="24"/>
      <c r="G12" s="15"/>
      <c r="H12" s="15"/>
      <c r="I12" s="15"/>
      <c r="J12" s="15"/>
      <c r="K12" s="15"/>
      <c r="L12" s="46"/>
      <c r="M12" s="23"/>
      <c r="N12" s="24"/>
      <c r="O12" s="24"/>
      <c r="P12" s="15"/>
      <c r="Q12" s="15"/>
      <c r="R12" s="15"/>
      <c r="S12" s="15"/>
      <c r="T12" s="15"/>
      <c r="U12" s="16"/>
      <c r="V12" s="23"/>
      <c r="W12" s="24"/>
      <c r="X12" s="24"/>
      <c r="Y12" s="15"/>
      <c r="Z12" s="15"/>
      <c r="AA12" s="15"/>
      <c r="AB12" s="15"/>
      <c r="AC12" s="46"/>
      <c r="AD12" s="16"/>
    </row>
    <row r="13" spans="1:30" ht="21" customHeight="1" x14ac:dyDescent="0.55000000000000004">
      <c r="A13" s="14" t="s">
        <v>9</v>
      </c>
      <c r="B13" s="15"/>
      <c r="C13" s="16"/>
      <c r="D13" s="14" t="s">
        <v>15</v>
      </c>
      <c r="E13" s="15"/>
      <c r="F13" s="15"/>
      <c r="G13" s="45">
        <v>0</v>
      </c>
      <c r="H13" s="45"/>
      <c r="I13" s="17">
        <f>4200*G13</f>
        <v>0</v>
      </c>
      <c r="J13" s="18"/>
      <c r="K13" s="18"/>
      <c r="L13" s="19"/>
      <c r="M13" s="14" t="s">
        <v>16</v>
      </c>
      <c r="N13" s="15"/>
      <c r="O13" s="15"/>
      <c r="P13" s="15">
        <f>G13</f>
        <v>0</v>
      </c>
      <c r="Q13" s="15"/>
      <c r="R13" s="17">
        <f>1800*G13</f>
        <v>0</v>
      </c>
      <c r="S13" s="18"/>
      <c r="T13" s="18"/>
      <c r="U13" s="19"/>
      <c r="V13" s="14" t="s">
        <v>17</v>
      </c>
      <c r="W13" s="15"/>
      <c r="X13" s="15"/>
      <c r="Y13" s="15">
        <f>G13</f>
        <v>0</v>
      </c>
      <c r="Z13" s="15"/>
      <c r="AA13" s="17">
        <f>2400*G13</f>
        <v>0</v>
      </c>
      <c r="AB13" s="18"/>
      <c r="AC13" s="18"/>
      <c r="AD13" s="19"/>
    </row>
    <row r="14" spans="1:30" ht="21" customHeight="1" x14ac:dyDescent="0.55000000000000004">
      <c r="A14" s="14" t="s">
        <v>10</v>
      </c>
      <c r="B14" s="15"/>
      <c r="C14" s="16"/>
      <c r="D14" s="31" t="s">
        <v>13</v>
      </c>
      <c r="E14" s="32"/>
      <c r="F14" s="33"/>
      <c r="G14" s="29">
        <v>0</v>
      </c>
      <c r="H14" s="30"/>
      <c r="I14" s="67">
        <f>6500*G14</f>
        <v>0</v>
      </c>
      <c r="J14" s="68"/>
      <c r="K14" s="68"/>
      <c r="L14" s="69"/>
      <c r="M14" s="31" t="s">
        <v>14</v>
      </c>
      <c r="N14" s="32"/>
      <c r="O14" s="33"/>
      <c r="P14" s="43">
        <f>G14</f>
        <v>0</v>
      </c>
      <c r="Q14" s="44"/>
      <c r="R14" s="67">
        <f>2720*G14</f>
        <v>0</v>
      </c>
      <c r="S14" s="68"/>
      <c r="T14" s="68"/>
      <c r="U14" s="69"/>
      <c r="V14" s="31" t="s">
        <v>46</v>
      </c>
      <c r="W14" s="32"/>
      <c r="X14" s="33"/>
      <c r="Y14" s="43">
        <f>G14</f>
        <v>0</v>
      </c>
      <c r="Z14" s="15"/>
      <c r="AA14" s="67">
        <f>3780*G14</f>
        <v>0</v>
      </c>
      <c r="AB14" s="68"/>
      <c r="AC14" s="68"/>
      <c r="AD14" s="69"/>
    </row>
    <row r="15" spans="1:30" ht="21" customHeight="1" x14ac:dyDescent="0.55000000000000004">
      <c r="A15" s="14"/>
      <c r="B15" s="15"/>
      <c r="C15" s="16"/>
      <c r="D15" s="34" t="s">
        <v>24</v>
      </c>
      <c r="E15" s="35"/>
      <c r="F15" s="36"/>
      <c r="G15" s="29"/>
      <c r="H15" s="30"/>
      <c r="I15" s="70"/>
      <c r="J15" s="71"/>
      <c r="K15" s="71"/>
      <c r="L15" s="72"/>
      <c r="M15" s="34" t="s">
        <v>26</v>
      </c>
      <c r="N15" s="35"/>
      <c r="O15" s="36"/>
      <c r="P15" s="43"/>
      <c r="Q15" s="44"/>
      <c r="R15" s="70"/>
      <c r="S15" s="71"/>
      <c r="T15" s="71"/>
      <c r="U15" s="72"/>
      <c r="V15" s="34" t="s">
        <v>27</v>
      </c>
      <c r="W15" s="35"/>
      <c r="X15" s="36"/>
      <c r="Y15" s="15"/>
      <c r="Z15" s="15"/>
      <c r="AA15" s="70"/>
      <c r="AB15" s="71"/>
      <c r="AC15" s="71"/>
      <c r="AD15" s="72"/>
    </row>
    <row r="16" spans="1:30" ht="21" customHeight="1" x14ac:dyDescent="0.55000000000000004">
      <c r="A16" s="14"/>
      <c r="B16" s="15"/>
      <c r="C16" s="16"/>
      <c r="D16" s="37" t="s">
        <v>25</v>
      </c>
      <c r="E16" s="38"/>
      <c r="F16" s="39"/>
      <c r="G16" s="29"/>
      <c r="H16" s="30"/>
      <c r="I16" s="70"/>
      <c r="J16" s="71"/>
      <c r="K16" s="71"/>
      <c r="L16" s="72"/>
      <c r="M16" s="37" t="s">
        <v>25</v>
      </c>
      <c r="N16" s="38"/>
      <c r="O16" s="39"/>
      <c r="P16" s="43"/>
      <c r="Q16" s="44"/>
      <c r="R16" s="70"/>
      <c r="S16" s="71"/>
      <c r="T16" s="71"/>
      <c r="U16" s="72"/>
      <c r="V16" s="37" t="s">
        <v>25</v>
      </c>
      <c r="W16" s="38"/>
      <c r="X16" s="39"/>
      <c r="Y16" s="15"/>
      <c r="Z16" s="15"/>
      <c r="AA16" s="70"/>
      <c r="AB16" s="71"/>
      <c r="AC16" s="71"/>
      <c r="AD16" s="72"/>
    </row>
    <row r="17" spans="1:30" ht="21" customHeight="1" x14ac:dyDescent="0.55000000000000004">
      <c r="A17" s="14"/>
      <c r="B17" s="15"/>
      <c r="C17" s="16"/>
      <c r="D17" s="40">
        <v>2300</v>
      </c>
      <c r="E17" s="41"/>
      <c r="F17" s="42"/>
      <c r="G17" s="29"/>
      <c r="H17" s="30"/>
      <c r="I17" s="73"/>
      <c r="J17" s="74"/>
      <c r="K17" s="74"/>
      <c r="L17" s="75"/>
      <c r="M17" s="47">
        <v>920</v>
      </c>
      <c r="N17" s="48"/>
      <c r="O17" s="49"/>
      <c r="P17" s="43"/>
      <c r="Q17" s="44"/>
      <c r="R17" s="73"/>
      <c r="S17" s="74"/>
      <c r="T17" s="74"/>
      <c r="U17" s="75"/>
      <c r="V17" s="47">
        <v>1380</v>
      </c>
      <c r="W17" s="48"/>
      <c r="X17" s="49"/>
      <c r="Y17" s="15"/>
      <c r="Z17" s="15"/>
      <c r="AA17" s="73"/>
      <c r="AB17" s="74"/>
      <c r="AC17" s="74"/>
      <c r="AD17" s="75"/>
    </row>
    <row r="18" spans="1:30" ht="21" customHeight="1" x14ac:dyDescent="0.55000000000000004">
      <c r="A18" s="23" t="s">
        <v>11</v>
      </c>
      <c r="B18" s="24"/>
      <c r="C18" s="25"/>
      <c r="D18" s="31" t="s">
        <v>18</v>
      </c>
      <c r="E18" s="32"/>
      <c r="F18" s="33"/>
      <c r="G18" s="29">
        <v>0</v>
      </c>
      <c r="H18" s="30"/>
      <c r="I18" s="67">
        <f>8700*G18</f>
        <v>0</v>
      </c>
      <c r="J18" s="68"/>
      <c r="K18" s="68"/>
      <c r="L18" s="69"/>
      <c r="M18" s="31" t="s">
        <v>20</v>
      </c>
      <c r="N18" s="32"/>
      <c r="O18" s="33"/>
      <c r="P18" s="43">
        <f>G18</f>
        <v>0</v>
      </c>
      <c r="Q18" s="44"/>
      <c r="R18" s="67">
        <f>3600*G18</f>
        <v>0</v>
      </c>
      <c r="S18" s="68"/>
      <c r="T18" s="68"/>
      <c r="U18" s="69"/>
      <c r="V18" s="31" t="s">
        <v>21</v>
      </c>
      <c r="W18" s="32"/>
      <c r="X18" s="33"/>
      <c r="Y18" s="43">
        <f t="shared" ref="Y18" si="0">G18</f>
        <v>0</v>
      </c>
      <c r="Z18" s="15"/>
      <c r="AA18" s="67">
        <f>5100*G18</f>
        <v>0</v>
      </c>
      <c r="AB18" s="68"/>
      <c r="AC18" s="68"/>
      <c r="AD18" s="69"/>
    </row>
    <row r="19" spans="1:30" ht="21" customHeight="1" x14ac:dyDescent="0.55000000000000004">
      <c r="A19" s="23"/>
      <c r="B19" s="24"/>
      <c r="C19" s="25"/>
      <c r="D19" s="34" t="s">
        <v>24</v>
      </c>
      <c r="E19" s="35"/>
      <c r="F19" s="36"/>
      <c r="G19" s="29"/>
      <c r="H19" s="30"/>
      <c r="I19" s="70"/>
      <c r="J19" s="71"/>
      <c r="K19" s="71"/>
      <c r="L19" s="72"/>
      <c r="M19" s="34" t="s">
        <v>26</v>
      </c>
      <c r="N19" s="35"/>
      <c r="O19" s="36"/>
      <c r="P19" s="43"/>
      <c r="Q19" s="44"/>
      <c r="R19" s="70"/>
      <c r="S19" s="71"/>
      <c r="T19" s="71"/>
      <c r="U19" s="72"/>
      <c r="V19" s="34" t="s">
        <v>27</v>
      </c>
      <c r="W19" s="35"/>
      <c r="X19" s="36"/>
      <c r="Y19" s="15"/>
      <c r="Z19" s="15"/>
      <c r="AA19" s="70"/>
      <c r="AB19" s="71"/>
      <c r="AC19" s="71"/>
      <c r="AD19" s="72"/>
    </row>
    <row r="20" spans="1:30" ht="21" customHeight="1" x14ac:dyDescent="0.55000000000000004">
      <c r="A20" s="23"/>
      <c r="B20" s="24"/>
      <c r="C20" s="25"/>
      <c r="D20" s="37" t="s">
        <v>25</v>
      </c>
      <c r="E20" s="38"/>
      <c r="F20" s="39"/>
      <c r="G20" s="29"/>
      <c r="H20" s="30"/>
      <c r="I20" s="70"/>
      <c r="J20" s="71"/>
      <c r="K20" s="71"/>
      <c r="L20" s="72"/>
      <c r="M20" s="37" t="s">
        <v>25</v>
      </c>
      <c r="N20" s="38"/>
      <c r="O20" s="39"/>
      <c r="P20" s="43"/>
      <c r="Q20" s="44"/>
      <c r="R20" s="70"/>
      <c r="S20" s="71"/>
      <c r="T20" s="71"/>
      <c r="U20" s="72"/>
      <c r="V20" s="37" t="s">
        <v>25</v>
      </c>
      <c r="W20" s="38"/>
      <c r="X20" s="39"/>
      <c r="Y20" s="15"/>
      <c r="Z20" s="15"/>
      <c r="AA20" s="70"/>
      <c r="AB20" s="71"/>
      <c r="AC20" s="71"/>
      <c r="AD20" s="72"/>
    </row>
    <row r="21" spans="1:30" ht="21" customHeight="1" x14ac:dyDescent="0.55000000000000004">
      <c r="A21" s="23"/>
      <c r="B21" s="24"/>
      <c r="C21" s="25"/>
      <c r="D21" s="47">
        <v>4500</v>
      </c>
      <c r="E21" s="48"/>
      <c r="F21" s="49"/>
      <c r="G21" s="29"/>
      <c r="H21" s="30"/>
      <c r="I21" s="73"/>
      <c r="J21" s="74"/>
      <c r="K21" s="74"/>
      <c r="L21" s="75"/>
      <c r="M21" s="47">
        <v>1800</v>
      </c>
      <c r="N21" s="48"/>
      <c r="O21" s="49"/>
      <c r="P21" s="43"/>
      <c r="Q21" s="44"/>
      <c r="R21" s="73"/>
      <c r="S21" s="74"/>
      <c r="T21" s="74"/>
      <c r="U21" s="75"/>
      <c r="V21" s="47">
        <v>2700</v>
      </c>
      <c r="W21" s="48"/>
      <c r="X21" s="49"/>
      <c r="Y21" s="15"/>
      <c r="Z21" s="15"/>
      <c r="AA21" s="73"/>
      <c r="AB21" s="74"/>
      <c r="AC21" s="74"/>
      <c r="AD21" s="75"/>
    </row>
    <row r="22" spans="1:30" ht="21" customHeight="1" x14ac:dyDescent="0.55000000000000004">
      <c r="A22" s="23" t="s">
        <v>12</v>
      </c>
      <c r="B22" s="24"/>
      <c r="C22" s="25"/>
      <c r="D22" s="31" t="s">
        <v>19</v>
      </c>
      <c r="E22" s="32"/>
      <c r="F22" s="33"/>
      <c r="G22" s="29">
        <v>0</v>
      </c>
      <c r="H22" s="30"/>
      <c r="I22" s="67">
        <f>12200*G22</f>
        <v>0</v>
      </c>
      <c r="J22" s="68"/>
      <c r="K22" s="68"/>
      <c r="L22" s="69"/>
      <c r="M22" s="31" t="s">
        <v>22</v>
      </c>
      <c r="N22" s="32"/>
      <c r="O22" s="33"/>
      <c r="P22" s="43">
        <f>G22</f>
        <v>0</v>
      </c>
      <c r="Q22" s="44"/>
      <c r="R22" s="67">
        <f>5000*G22</f>
        <v>0</v>
      </c>
      <c r="S22" s="68"/>
      <c r="T22" s="68"/>
      <c r="U22" s="69"/>
      <c r="V22" s="31" t="s">
        <v>23</v>
      </c>
      <c r="W22" s="32"/>
      <c r="X22" s="33"/>
      <c r="Y22" s="43">
        <f t="shared" ref="Y22" si="1">G22</f>
        <v>0</v>
      </c>
      <c r="Z22" s="15"/>
      <c r="AA22" s="67">
        <f>7200*G22</f>
        <v>0</v>
      </c>
      <c r="AB22" s="68"/>
      <c r="AC22" s="68"/>
      <c r="AD22" s="69"/>
    </row>
    <row r="23" spans="1:30" ht="21" customHeight="1" x14ac:dyDescent="0.55000000000000004">
      <c r="A23" s="23"/>
      <c r="B23" s="24"/>
      <c r="C23" s="25"/>
      <c r="D23" s="34" t="s">
        <v>24</v>
      </c>
      <c r="E23" s="35"/>
      <c r="F23" s="36"/>
      <c r="G23" s="29"/>
      <c r="H23" s="30"/>
      <c r="I23" s="70"/>
      <c r="J23" s="71"/>
      <c r="K23" s="71"/>
      <c r="L23" s="72"/>
      <c r="M23" s="34" t="s">
        <v>26</v>
      </c>
      <c r="N23" s="35"/>
      <c r="O23" s="36"/>
      <c r="P23" s="43"/>
      <c r="Q23" s="44"/>
      <c r="R23" s="70"/>
      <c r="S23" s="71"/>
      <c r="T23" s="71"/>
      <c r="U23" s="72"/>
      <c r="V23" s="34" t="s">
        <v>27</v>
      </c>
      <c r="W23" s="35"/>
      <c r="X23" s="36"/>
      <c r="Y23" s="15"/>
      <c r="Z23" s="15"/>
      <c r="AA23" s="70"/>
      <c r="AB23" s="71"/>
      <c r="AC23" s="71"/>
      <c r="AD23" s="72"/>
    </row>
    <row r="24" spans="1:30" ht="21" customHeight="1" x14ac:dyDescent="0.55000000000000004">
      <c r="A24" s="23"/>
      <c r="B24" s="24"/>
      <c r="C24" s="25"/>
      <c r="D24" s="37" t="s">
        <v>25</v>
      </c>
      <c r="E24" s="38"/>
      <c r="F24" s="39"/>
      <c r="G24" s="29"/>
      <c r="H24" s="30"/>
      <c r="I24" s="70"/>
      <c r="J24" s="71"/>
      <c r="K24" s="71"/>
      <c r="L24" s="72"/>
      <c r="M24" s="37" t="s">
        <v>25</v>
      </c>
      <c r="N24" s="38"/>
      <c r="O24" s="39"/>
      <c r="P24" s="43"/>
      <c r="Q24" s="44"/>
      <c r="R24" s="70"/>
      <c r="S24" s="71"/>
      <c r="T24" s="71"/>
      <c r="U24" s="72"/>
      <c r="V24" s="37" t="s">
        <v>25</v>
      </c>
      <c r="W24" s="38"/>
      <c r="X24" s="39"/>
      <c r="Y24" s="15"/>
      <c r="Z24" s="15"/>
      <c r="AA24" s="70"/>
      <c r="AB24" s="71"/>
      <c r="AC24" s="71"/>
      <c r="AD24" s="72"/>
    </row>
    <row r="25" spans="1:30" ht="21" customHeight="1" thickBot="1" x14ac:dyDescent="0.6">
      <c r="A25" s="26"/>
      <c r="B25" s="27"/>
      <c r="C25" s="28"/>
      <c r="D25" s="34">
        <v>8000</v>
      </c>
      <c r="E25" s="35"/>
      <c r="F25" s="36"/>
      <c r="G25" s="29"/>
      <c r="H25" s="30"/>
      <c r="I25" s="76"/>
      <c r="J25" s="77"/>
      <c r="K25" s="77"/>
      <c r="L25" s="78"/>
      <c r="M25" s="34">
        <v>3200</v>
      </c>
      <c r="N25" s="35"/>
      <c r="O25" s="36"/>
      <c r="P25" s="43"/>
      <c r="Q25" s="44"/>
      <c r="R25" s="76"/>
      <c r="S25" s="77"/>
      <c r="T25" s="77"/>
      <c r="U25" s="78"/>
      <c r="V25" s="34">
        <v>4800</v>
      </c>
      <c r="W25" s="35"/>
      <c r="X25" s="36"/>
      <c r="Y25" s="15"/>
      <c r="Z25" s="15"/>
      <c r="AA25" s="76"/>
      <c r="AB25" s="77"/>
      <c r="AC25" s="77"/>
      <c r="AD25" s="78"/>
    </row>
    <row r="26" spans="1:30" ht="21" customHeight="1" thickBot="1" x14ac:dyDescent="0.6">
      <c r="D26" s="50" t="s">
        <v>28</v>
      </c>
      <c r="E26" s="51"/>
      <c r="F26" s="51"/>
      <c r="G26" s="51">
        <f>SUM(G13:H25)</f>
        <v>0</v>
      </c>
      <c r="H26" s="51"/>
      <c r="I26" s="85">
        <f>SUM(I13:K25)</f>
        <v>0</v>
      </c>
      <c r="J26" s="86"/>
      <c r="K26" s="86"/>
      <c r="L26" s="87"/>
      <c r="M26" s="50" t="s">
        <v>28</v>
      </c>
      <c r="N26" s="51"/>
      <c r="O26" s="51"/>
      <c r="P26" s="51">
        <f>G26</f>
        <v>0</v>
      </c>
      <c r="Q26" s="51"/>
      <c r="R26" s="85">
        <f>SUM(R13:T25)</f>
        <v>0</v>
      </c>
      <c r="S26" s="86"/>
      <c r="T26" s="86"/>
      <c r="U26" s="87"/>
      <c r="V26" s="50" t="s">
        <v>28</v>
      </c>
      <c r="W26" s="51"/>
      <c r="X26" s="51"/>
      <c r="Y26" s="51">
        <f>G26</f>
        <v>0</v>
      </c>
      <c r="Z26" s="51"/>
      <c r="AA26" s="85">
        <f>SUM(AA13:AC25)</f>
        <v>0</v>
      </c>
      <c r="AB26" s="86"/>
      <c r="AC26" s="86"/>
      <c r="AD26" s="87"/>
    </row>
    <row r="27" spans="1:30" ht="9" customHeight="1" thickBot="1" x14ac:dyDescent="0.6"/>
    <row r="28" spans="1:30" ht="21" customHeight="1" thickBot="1" x14ac:dyDescent="0.6">
      <c r="R28" s="9" t="s">
        <v>33</v>
      </c>
      <c r="S28" s="9"/>
      <c r="T28" s="9"/>
      <c r="U28" s="9"/>
      <c r="V28" s="50" t="s">
        <v>34</v>
      </c>
      <c r="W28" s="51"/>
      <c r="X28" s="51"/>
      <c r="Y28" s="51">
        <v>0</v>
      </c>
      <c r="Z28" s="51"/>
      <c r="AA28" s="85">
        <f>500*Y28</f>
        <v>0</v>
      </c>
      <c r="AB28" s="86"/>
      <c r="AC28" s="86"/>
      <c r="AD28" s="87"/>
    </row>
    <row r="29" spans="1:30" ht="9.65" customHeight="1" thickBot="1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8.649999999999999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79" t="s">
        <v>44</v>
      </c>
      <c r="W30" s="80"/>
      <c r="X30" s="80"/>
      <c r="Y30" s="80"/>
      <c r="Z30" s="81"/>
      <c r="AA30" s="88">
        <f>SUM(AA26+AA28)</f>
        <v>0</v>
      </c>
      <c r="AB30" s="89"/>
      <c r="AC30" s="89"/>
      <c r="AD30" s="90"/>
    </row>
    <row r="31" spans="1:30" ht="18.5" thickBot="1" x14ac:dyDescent="0.6">
      <c r="V31" s="82"/>
      <c r="W31" s="83"/>
      <c r="X31" s="83"/>
      <c r="Y31" s="83"/>
      <c r="Z31" s="84"/>
      <c r="AA31" s="76"/>
      <c r="AB31" s="77"/>
      <c r="AC31" s="77"/>
      <c r="AD31" s="78"/>
    </row>
    <row r="32" spans="1:30" x14ac:dyDescent="0.55000000000000004">
      <c r="F32" s="52">
        <f>AA30</f>
        <v>0</v>
      </c>
      <c r="G32" s="52"/>
      <c r="H32" s="52"/>
      <c r="I32" s="52"/>
      <c r="J32" s="52"/>
      <c r="K32" s="52"/>
      <c r="V32" s="1"/>
      <c r="W32" s="1"/>
      <c r="X32" s="1"/>
      <c r="Y32" s="1"/>
      <c r="Z32" s="1"/>
      <c r="AA32" s="1"/>
      <c r="AB32" s="1"/>
      <c r="AC32" s="1"/>
      <c r="AD32" s="1"/>
    </row>
    <row r="33" spans="1:30" ht="18.5" thickBot="1" x14ac:dyDescent="0.6">
      <c r="A33" s="9" t="s">
        <v>29</v>
      </c>
      <c r="B33" s="9"/>
      <c r="C33" s="9"/>
      <c r="D33" s="9"/>
      <c r="E33" s="9"/>
      <c r="F33" s="53"/>
      <c r="G33" s="53"/>
      <c r="H33" s="53"/>
      <c r="I33" s="53"/>
      <c r="J33" s="53"/>
      <c r="K33" s="53"/>
      <c r="L33" s="9" t="s">
        <v>30</v>
      </c>
      <c r="M33" s="9"/>
      <c r="N33" s="54"/>
      <c r="O33" s="54"/>
      <c r="P33" s="1" t="s">
        <v>31</v>
      </c>
      <c r="Q33" s="54"/>
      <c r="R33" s="54"/>
      <c r="S33" s="54"/>
      <c r="T33" s="3" t="s">
        <v>2</v>
      </c>
      <c r="U33" t="s">
        <v>32</v>
      </c>
      <c r="AA33" s="2"/>
    </row>
    <row r="35" spans="1:30" x14ac:dyDescent="0.55000000000000004">
      <c r="A35" s="62" t="s">
        <v>42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</row>
    <row r="36" spans="1:30" x14ac:dyDescent="0.55000000000000004">
      <c r="A36" s="62" t="s">
        <v>43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</row>
    <row r="37" spans="1:30" x14ac:dyDescent="0.5500000000000000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x14ac:dyDescent="0.55000000000000004">
      <c r="B38" s="62" t="s">
        <v>45</v>
      </c>
      <c r="C38" s="62"/>
      <c r="D38" s="62"/>
      <c r="E38" s="62"/>
      <c r="F38" s="62"/>
    </row>
    <row r="39" spans="1:30" x14ac:dyDescent="0.55000000000000004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7"/>
    </row>
    <row r="40" spans="1:30" x14ac:dyDescent="0.55000000000000004">
      <c r="A40" s="5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59"/>
    </row>
    <row r="41" spans="1:30" x14ac:dyDescent="0.55000000000000004">
      <c r="A41" s="5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59"/>
    </row>
    <row r="42" spans="1:30" x14ac:dyDescent="0.55000000000000004">
      <c r="A42" s="5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59"/>
    </row>
    <row r="43" spans="1:30" x14ac:dyDescent="0.55000000000000004">
      <c r="A43" s="5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59"/>
    </row>
    <row r="44" spans="1:30" x14ac:dyDescent="0.55000000000000004">
      <c r="A44" s="5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59"/>
    </row>
    <row r="45" spans="1:30" x14ac:dyDescent="0.55000000000000004">
      <c r="A45" s="60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61"/>
    </row>
  </sheetData>
  <mergeCells count="111">
    <mergeCell ref="AA26:AD26"/>
    <mergeCell ref="R26:U26"/>
    <mergeCell ref="I26:L26"/>
    <mergeCell ref="AA28:AD28"/>
    <mergeCell ref="AA30:AD31"/>
    <mergeCell ref="R14:U17"/>
    <mergeCell ref="R18:U21"/>
    <mergeCell ref="R22:U25"/>
    <mergeCell ref="AA13:AD13"/>
    <mergeCell ref="AA14:AD17"/>
    <mergeCell ref="AA18:AD21"/>
    <mergeCell ref="AA22:AD25"/>
    <mergeCell ref="R28:U28"/>
    <mergeCell ref="V25:X25"/>
    <mergeCell ref="Y22:Z25"/>
    <mergeCell ref="Y14:Z17"/>
    <mergeCell ref="Y18:Z21"/>
    <mergeCell ref="V13:X13"/>
    <mergeCell ref="Y13:Z13"/>
    <mergeCell ref="F32:K33"/>
    <mergeCell ref="Q33:S33"/>
    <mergeCell ref="A39:AD45"/>
    <mergeCell ref="B38:F38"/>
    <mergeCell ref="A35:AD35"/>
    <mergeCell ref="A36:AD36"/>
    <mergeCell ref="A2:AD3"/>
    <mergeCell ref="A4:AD4"/>
    <mergeCell ref="A5:I5"/>
    <mergeCell ref="A6:H6"/>
    <mergeCell ref="U7:AC7"/>
    <mergeCell ref="U8:AC8"/>
    <mergeCell ref="A9:K9"/>
    <mergeCell ref="I14:L17"/>
    <mergeCell ref="I18:L21"/>
    <mergeCell ref="I22:L25"/>
    <mergeCell ref="L33:M33"/>
    <mergeCell ref="N33:O33"/>
    <mergeCell ref="A33:E33"/>
    <mergeCell ref="V30:Z31"/>
    <mergeCell ref="Y26:Z26"/>
    <mergeCell ref="V28:X28"/>
    <mergeCell ref="Y28:Z28"/>
    <mergeCell ref="V24:X24"/>
    <mergeCell ref="D26:F26"/>
    <mergeCell ref="G26:H26"/>
    <mergeCell ref="M26:O26"/>
    <mergeCell ref="P26:Q26"/>
    <mergeCell ref="V26:X26"/>
    <mergeCell ref="V18:X18"/>
    <mergeCell ref="V19:X19"/>
    <mergeCell ref="V20:X20"/>
    <mergeCell ref="V21:X21"/>
    <mergeCell ref="V22:X22"/>
    <mergeCell ref="V23:X23"/>
    <mergeCell ref="D24:F24"/>
    <mergeCell ref="D25:F25"/>
    <mergeCell ref="M18:O18"/>
    <mergeCell ref="M19:O19"/>
    <mergeCell ref="M20:O20"/>
    <mergeCell ref="M21:O21"/>
    <mergeCell ref="M22:O22"/>
    <mergeCell ref="M23:O23"/>
    <mergeCell ref="M24:O24"/>
    <mergeCell ref="M25:O25"/>
    <mergeCell ref="D18:F18"/>
    <mergeCell ref="D19:F19"/>
    <mergeCell ref="D20:F20"/>
    <mergeCell ref="M16:O16"/>
    <mergeCell ref="M17:O17"/>
    <mergeCell ref="V14:X14"/>
    <mergeCell ref="V15:X15"/>
    <mergeCell ref="V16:X16"/>
    <mergeCell ref="V17:X17"/>
    <mergeCell ref="G22:H25"/>
    <mergeCell ref="P22:Q25"/>
    <mergeCell ref="G18:H21"/>
    <mergeCell ref="P18:Q21"/>
    <mergeCell ref="V10:AD10"/>
    <mergeCell ref="D11:F12"/>
    <mergeCell ref="G11:H12"/>
    <mergeCell ref="I11:L12"/>
    <mergeCell ref="M11:O12"/>
    <mergeCell ref="P11:Q12"/>
    <mergeCell ref="R11:U12"/>
    <mergeCell ref="V11:X12"/>
    <mergeCell ref="Y11:Z12"/>
    <mergeCell ref="AA11:AD12"/>
    <mergeCell ref="A10:C12"/>
    <mergeCell ref="A13:C13"/>
    <mergeCell ref="I13:L13"/>
    <mergeCell ref="M13:O13"/>
    <mergeCell ref="D10:L10"/>
    <mergeCell ref="M10:U10"/>
    <mergeCell ref="A18:C21"/>
    <mergeCell ref="A22:C25"/>
    <mergeCell ref="G14:H17"/>
    <mergeCell ref="D14:F14"/>
    <mergeCell ref="D15:F15"/>
    <mergeCell ref="D16:F16"/>
    <mergeCell ref="D17:F17"/>
    <mergeCell ref="P13:Q13"/>
    <mergeCell ref="R13:U13"/>
    <mergeCell ref="A14:C17"/>
    <mergeCell ref="P14:Q17"/>
    <mergeCell ref="D13:F13"/>
    <mergeCell ref="G13:H13"/>
    <mergeCell ref="D21:F21"/>
    <mergeCell ref="D22:F22"/>
    <mergeCell ref="D23:F23"/>
    <mergeCell ref="M14:O14"/>
    <mergeCell ref="M15:O15"/>
  </mergeCells>
  <phoneticPr fontId="1"/>
  <pageMargins left="0.24" right="0.3" top="0.55000000000000004" bottom="0.3" header="0.23" footer="0.19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一般社団法人　日本インディアカ協会</dc:creator>
  <cp:lastModifiedBy>小堀 由智</cp:lastModifiedBy>
  <cp:lastPrinted>2026-03-12T03:43:07Z</cp:lastPrinted>
  <dcterms:created xsi:type="dcterms:W3CDTF">2026-03-12T01:51:21Z</dcterms:created>
  <dcterms:modified xsi:type="dcterms:W3CDTF">2026-04-07T10:20:04Z</dcterms:modified>
</cp:coreProperties>
</file>